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M21" i="1"/>
  <c r="I21" i="1"/>
  <c r="Q19" i="1"/>
  <c r="Q21" i="1" s="1"/>
  <c r="P19" i="1"/>
  <c r="P21" i="1" s="1"/>
  <c r="O19" i="1"/>
  <c r="O21" i="1" s="1"/>
  <c r="N19" i="1"/>
  <c r="N21" i="1" s="1"/>
  <c r="M19" i="1"/>
  <c r="L19" i="1"/>
  <c r="L21" i="1" s="1"/>
  <c r="K19" i="1"/>
  <c r="K21" i="1" s="1"/>
  <c r="J19" i="1"/>
  <c r="J21" i="1" s="1"/>
  <c r="I19" i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<sst xmlns="http://schemas.openxmlformats.org/spreadsheetml/2006/main" count="44" uniqueCount="44">
  <si>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</si>
  <si>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</si>
  <si>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</si>
  <si>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</si>
  <si>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</si>
  <si>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</si>
  <si>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</si>
  <si>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</si>
  <si>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</si>
  <si>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</si>
  <si>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</si>
  <si>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</si>
  <si>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</si>
  <si>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</si>
  <si>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</si>
  <si>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</si>
  <si>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</si>
  <si>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</si>
  <si>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</si>
  <si>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</si>
  <si>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</si>
  <si>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</si>
  <si>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</si>
  <si>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</si>
  <si>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</si>
  <si>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</si>
  <si>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</si>
  <si>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</si>
  <si>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</si>
  <si>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</si>
  <si>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</si>
  <si>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</si>
  <si>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</si>
  <si>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</si>
  <si>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</si>
  <si>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</si>
  <si>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</si>
  <si>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</si>
  <si>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</si>
  <si>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</si>
  <si>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</si>
  <si>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</si>
  <si>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</si>
  <si>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18  март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</si>
</sst>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workbookViewId="0">
      <selection activeCell="A6" sqref="A6:C6"/>
    </sheetView>
  </sheetViews>
  <sheetFormatPr defaultRowHeight="15" x14ac:dyDescent="0.25"/>
  <cols>
    <col min="1" max="1" width="6" customWidth="1"/>
    <col min="2" max="2" width="23" customWidth="1"/>
    <col min="3" max="3" width="5.7109375" customWidth="1"/>
    <col min="4" max="4" width="6.5703125" customWidth="1"/>
    <col min="5" max="5" width="4" customWidth="1"/>
    <col min="6" max="7" width="7.7109375" customWidth="1"/>
    <col min="8" max="8" width="6" customWidth="1"/>
    <col min="9" max="9" width="7" customWidth="1"/>
    <col min="10" max="10" width="5" customWidth="1"/>
    <col min="11" max="11" width="7" customWidth="1"/>
    <col min="12" max="12" width="5.85546875" customWidth="1"/>
    <col min="13" max="13" width="6.85546875" customWidth="1"/>
    <col min="14" max="14" width="5.7109375" customWidth="1"/>
    <col min="16" max="16" width="5.85546875" customWidth="1"/>
    <col min="17" max="17" width="8.28515625" customWidth="1"/>
    <col min="18" max="18" width="0.42578125" hidden="1" customWidth="1"/>
    <col min="19" max="19" width="9.140625" hidden="1" customWidth="1"/>
    <col min="21" max="21" width="9.140625" customWidth="1"/>
    <col min="22" max="22" width="0.5703125" customWidth="1"/>
    <col min="23" max="23" width="8.140625" customWidth="1"/>
  </cols>
  <sheetData>
    <row r="1" spans="1:23" ht="15.75" x14ac:dyDescent="0.25">
      <c r="A1" s="36" t="s">
        <v>0</v>
      </c>
      <c r="B1" s="36"/>
      <c r="C1" s="36"/>
      <c r="I1" s="31" t="s">
        <v>1</v>
      </c>
      <c r="J1" s="31"/>
      <c r="K1" s="31"/>
      <c r="L1" s="31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2" t="s">
        <v>43</v>
      </c>
      <c r="B6" s="32"/>
      <c r="C6" s="32"/>
      <c r="G6" s="33" t="s">
        <v>5</v>
      </c>
      <c r="H6" s="33"/>
      <c r="I6">
        <v>16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4" t="s">
        <v>9</v>
      </c>
      <c r="C8" s="35" t="s"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36" x14ac:dyDescent="0.25">
      <c r="A9" s="5" t="s">
        <v>11</v>
      </c>
      <c r="B9" s="34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2.2999999999999998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75</v>
      </c>
      <c r="I11" s="5">
        <v>12</v>
      </c>
      <c r="J11" s="5">
        <v>14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3.6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30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92</v>
      </c>
      <c r="V17" s="25"/>
      <c r="W17" s="25"/>
    </row>
    <row r="18" spans="1:23" x14ac:dyDescent="0.25">
      <c r="A18" s="34" t="s">
        <v>32</v>
      </c>
      <c r="B18" s="34"/>
      <c r="C18" s="5">
        <v>125</v>
      </c>
      <c r="D18" s="5">
        <v>20</v>
      </c>
      <c r="E18" s="5">
        <v>5.9</v>
      </c>
      <c r="F18" s="5">
        <v>7</v>
      </c>
      <c r="G18" s="5">
        <v>3.5</v>
      </c>
      <c r="H18" s="5">
        <v>75</v>
      </c>
      <c r="I18" s="5">
        <v>12</v>
      </c>
      <c r="J18" s="5">
        <v>14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30</v>
      </c>
      <c r="U18" s="29">
        <v>92</v>
      </c>
      <c r="V18" s="19"/>
      <c r="W18" s="19"/>
    </row>
    <row r="19" spans="1:23" x14ac:dyDescent="0.25">
      <c r="A19" s="34" t="s">
        <v>29</v>
      </c>
      <c r="B19" s="34"/>
      <c r="C19" s="5">
        <f>I6*C18/1000</f>
        <v>2</v>
      </c>
      <c r="D19" s="5">
        <f>I6*D18/1000</f>
        <v>0.32</v>
      </c>
      <c r="E19" s="5">
        <f>I6*E18/1000</f>
        <v>9.4400000000000012E-2</v>
      </c>
      <c r="F19" s="5">
        <f>I6*F18/1000</f>
        <v>0.112</v>
      </c>
      <c r="G19" s="5">
        <f>I6*G18/1000</f>
        <v>5.6000000000000001E-2</v>
      </c>
      <c r="H19" s="5">
        <f>I6*H18/1000</f>
        <v>1.2</v>
      </c>
      <c r="I19" s="5">
        <f>I6*I18/1000</f>
        <v>0.192</v>
      </c>
      <c r="J19" s="5">
        <f>I6*J18/1000</f>
        <v>0.224</v>
      </c>
      <c r="K19" s="5">
        <f>I6*K18/1000</f>
        <v>6.4000000000000001E-2</v>
      </c>
      <c r="L19" s="5">
        <f>L18*I6/1000</f>
        <v>6.4000000000000001E-2</v>
      </c>
      <c r="M19" s="5">
        <f>M18*I6/1000</f>
        <v>6.4000000000000001E-2</v>
      </c>
      <c r="N19" s="19">
        <f>I6*N18/1000</f>
        <v>1.1040000000000001</v>
      </c>
      <c r="O19" s="19">
        <f>I6*O18/1000</f>
        <v>0.32</v>
      </c>
      <c r="P19" s="19">
        <f>I6*P18/1000</f>
        <v>3.2000000000000002E-3</v>
      </c>
      <c r="Q19" s="19">
        <f>I6*Q18/1000</f>
        <v>0.96</v>
      </c>
      <c r="R19" s="19"/>
      <c r="S19" s="19"/>
      <c r="T19" s="19">
        <v>0.48</v>
      </c>
      <c r="U19" s="29">
        <v>1.47</v>
      </c>
      <c r="V19" s="19"/>
      <c r="W19" s="19"/>
    </row>
    <row r="20" spans="1:23" x14ac:dyDescent="0.25">
      <c r="A20" s="34" t="s">
        <v>33</v>
      </c>
      <c r="B20" s="34"/>
      <c r="C20" s="5">
        <v>87</v>
      </c>
      <c r="D20" s="5">
        <v>54</v>
      </c>
      <c r="E20" s="5">
        <v>580</v>
      </c>
      <c r="F20" s="5">
        <v>80</v>
      </c>
      <c r="G20" s="5">
        <v>20</v>
      </c>
      <c r="H20" s="5">
        <v>370</v>
      </c>
      <c r="I20" s="5">
        <v>35</v>
      </c>
      <c r="J20" s="5">
        <v>42</v>
      </c>
      <c r="K20" s="5">
        <v>180</v>
      </c>
      <c r="L20" s="5">
        <v>120</v>
      </c>
      <c r="M20" s="5">
        <v>53</v>
      </c>
      <c r="N20" s="19">
        <v>60</v>
      </c>
      <c r="O20" s="19">
        <v>350</v>
      </c>
      <c r="P20" s="19">
        <v>400</v>
      </c>
      <c r="Q20" s="19">
        <v>40</v>
      </c>
      <c r="R20" s="19"/>
      <c r="S20" s="19"/>
      <c r="T20" s="19">
        <v>252</v>
      </c>
      <c r="U20" s="29">
        <v>80</v>
      </c>
      <c r="V20" s="19"/>
      <c r="W20" s="19"/>
    </row>
    <row r="21" spans="1:23" x14ac:dyDescent="0.25">
      <c r="A21" s="34" t="s">
        <v>34</v>
      </c>
      <c r="B21" s="34"/>
      <c r="C21" s="10">
        <f>C19*C20</f>
        <v>174</v>
      </c>
      <c r="D21" s="10">
        <f t="shared" ref="D21:Q21" si="0">D19*D20</f>
        <v>17.28</v>
      </c>
      <c r="E21" s="12">
        <f t="shared" si="0"/>
        <v>54.75200000000001</v>
      </c>
      <c r="F21" s="12">
        <f t="shared" si="0"/>
        <v>8.9600000000000009</v>
      </c>
      <c r="G21" s="10">
        <f t="shared" si="0"/>
        <v>1.1200000000000001</v>
      </c>
      <c r="H21" s="12">
        <f t="shared" si="0"/>
        <v>444</v>
      </c>
      <c r="I21" s="10">
        <f t="shared" si="0"/>
        <v>6.72</v>
      </c>
      <c r="J21" s="12">
        <f t="shared" si="0"/>
        <v>9.4079999999999995</v>
      </c>
      <c r="K21" s="10">
        <f t="shared" si="0"/>
        <v>11.52</v>
      </c>
      <c r="L21" s="10">
        <f t="shared" si="0"/>
        <v>7.68</v>
      </c>
      <c r="M21" s="10">
        <f t="shared" si="0"/>
        <v>3.3919999999999999</v>
      </c>
      <c r="N21" s="20">
        <f t="shared" si="0"/>
        <v>66.240000000000009</v>
      </c>
      <c r="O21" s="21">
        <f t="shared" si="0"/>
        <v>112</v>
      </c>
      <c r="P21" s="20">
        <f t="shared" si="0"/>
        <v>1.28</v>
      </c>
      <c r="Q21" s="21">
        <f t="shared" si="0"/>
        <v>38.4</v>
      </c>
      <c r="R21" s="23"/>
      <c r="S21" s="20"/>
      <c r="T21" s="23">
        <f>T19*T20</f>
        <v>120.96</v>
      </c>
      <c r="U21" s="30">
        <f>U19*U20</f>
        <v>117.6</v>
      </c>
      <c r="V21" s="23"/>
      <c r="W21" s="20">
        <f>SUM(C21:V21)</f>
        <v>1195.3119999999999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2024-04-03T07:35:58Z</dcterms:modified>
</cp:coreProperties>
</file>